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5480" windowHeight="9525" activeTab="1"/>
  </bookViews>
  <sheets>
    <sheet name="Ventes Prod" sheetId="2" r:id="rId1"/>
    <sheet name="CA Annuel" sheetId="1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E9" i="1"/>
  <c r="D9"/>
  <c r="C9"/>
  <c r="H9" i="2" l="1"/>
  <c r="J9"/>
  <c r="K5" s="1"/>
  <c r="F9"/>
  <c r="G7" s="1"/>
  <c r="D9"/>
  <c r="E5" s="1"/>
  <c r="B9"/>
  <c r="C5" s="1"/>
  <c r="D8"/>
  <c r="F8" i="1"/>
  <c r="C8"/>
  <c r="D8"/>
  <c r="E8"/>
  <c r="B8"/>
  <c r="K4" i="2" l="1"/>
  <c r="K6"/>
  <c r="K8"/>
  <c r="K7"/>
  <c r="K9"/>
  <c r="I7"/>
  <c r="I6"/>
  <c r="I4"/>
  <c r="I8"/>
  <c r="I9"/>
  <c r="I5"/>
  <c r="G4"/>
  <c r="G8"/>
  <c r="G6"/>
  <c r="G9"/>
  <c r="G5"/>
  <c r="E8"/>
  <c r="E7"/>
  <c r="E4"/>
  <c r="E6"/>
  <c r="E9"/>
  <c r="C8"/>
  <c r="C7"/>
  <c r="C4"/>
  <c r="C6"/>
  <c r="C9"/>
</calcChain>
</file>

<file path=xl/sharedStrings.xml><?xml version="1.0" encoding="utf-8"?>
<sst xmlns="http://schemas.openxmlformats.org/spreadsheetml/2006/main" count="22" uniqueCount="17">
  <si>
    <t>Evolution du chiffre d'affaires de SWEETY'S</t>
  </si>
  <si>
    <t>Trimestre 1</t>
  </si>
  <si>
    <t>Trimestre 2</t>
  </si>
  <si>
    <t>Trimestre 3</t>
  </si>
  <si>
    <t>Trimestre 4</t>
  </si>
  <si>
    <t>Total</t>
  </si>
  <si>
    <t>Variation (%)</t>
  </si>
  <si>
    <t>Répartition des ventes de produits</t>
  </si>
  <si>
    <t>Bonbons et sucettes</t>
  </si>
  <si>
    <t>Chewing-gums</t>
  </si>
  <si>
    <t>Spécialités régionales et traditionnelles</t>
  </si>
  <si>
    <t>Fruits confits</t>
  </si>
  <si>
    <t>Petite confiserie de poche</t>
  </si>
  <si>
    <t>TOTAL</t>
  </si>
  <si>
    <t>CA Moyen</t>
  </si>
  <si>
    <t>%</t>
  </si>
  <si>
    <t>* La variation de 2008 se calcule de la manière suivante : (total 2008 - total 2007) / total 2007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</si>
</sst>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entury Schoolbook"/>
      <family val="1"/>
    </font>
    <font>
      <b/>
      <sz val="11"/>
      <color theme="1"/>
      <name val="Century Schoolbook"/>
      <family val="1"/>
    </font>
    <font>
      <sz val="12"/>
      <color theme="1"/>
      <name val="Century Schoolbook"/>
      <family val="1"/>
    </font>
    <font>
      <b/>
      <sz val="12"/>
      <color theme="1"/>
      <name val="Century Schoolbook"/>
      <family val="1"/>
    </font>
    <font>
      <b/>
      <sz val="16"/>
      <color theme="1"/>
      <name val="Century Schoolbook"/>
      <family val="1"/>
    </font>
    <font>
      <i/>
      <sz val="12"/>
      <color theme="1"/>
      <name val="Century Schoolbook"/>
      <family val="1"/>
    </font>
    <font>
      <b/>
      <i/>
      <sz val="11"/>
      <color theme="1"/>
      <name val="Century Schoolbook"/>
      <family val="1"/>
    </font>
    <font>
      <i/>
      <sz val="11"/>
      <color theme="1"/>
      <name val="Century Schoolbook"/>
      <family val="1"/>
    </font>
    <font>
      <i/>
      <sz val="8"/>
      <color theme="1"/>
      <name val="Century Schoolbook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0" applyFont="1"/>
    <xf numFmtId="0" fontId="6" fillId="0" borderId="0" xfId="0" applyFont="1" applyAlignment="1"/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164" fontId="4" fillId="0" borderId="1" xfId="1" applyNumberFormat="1" applyFont="1" applyBorder="1"/>
    <xf numFmtId="0" fontId="5" fillId="0" borderId="1" xfId="0" applyFont="1" applyBorder="1" applyAlignment="1">
      <alignment horizontal="right"/>
    </xf>
    <xf numFmtId="164" fontId="5" fillId="0" borderId="1" xfId="1" applyNumberFormat="1" applyFont="1" applyBorder="1"/>
    <xf numFmtId="0" fontId="7" fillId="0" borderId="1" xfId="0" applyFont="1" applyBorder="1"/>
    <xf numFmtId="164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applyFont="1" applyBorder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2" fillId="0" borderId="1" xfId="1" applyNumberFormat="1" applyFont="1" applyBorder="1" applyAlignment="1">
      <alignment vertical="center"/>
    </xf>
    <xf numFmtId="9" fontId="9" fillId="0" borderId="1" xfId="2" applyFont="1" applyBorder="1" applyAlignment="1">
      <alignment horizontal="center" vertical="center"/>
    </xf>
    <xf numFmtId="9" fontId="9" fillId="0" borderId="1" xfId="2" applyFont="1" applyBorder="1" applyAlignment="1">
      <alignment vertical="center"/>
    </xf>
    <xf numFmtId="0" fontId="2" fillId="0" borderId="1" xfId="0" applyFont="1" applyBorder="1"/>
    <xf numFmtId="164" fontId="3" fillId="0" borderId="1" xfId="1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/>
    </xf>
    <xf numFmtId="10" fontId="7" fillId="0" borderId="1" xfId="2" applyNumberFormat="1" applyFont="1" applyBorder="1"/>
    <xf numFmtId="10" fontId="4" fillId="0" borderId="1" xfId="2" applyNumberFormat="1" applyFont="1" applyBorder="1"/>
    <xf numFmtId="0" fontId="6" fillId="0" borderId="0" xfId="0" applyFont="1" applyAlignment="1">
      <alignment horizontal="center"/>
    </xf>
    <xf numFmtId="0" fontId="10" fillId="0" borderId="0" xfId="0" applyFont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7620</xdr:rowOff>
    </xdr:from>
    <xdr:to>
      <xdr:col>0</xdr:col>
      <xdr:colOff>1546860</xdr:colOff>
      <xdr:row>2</xdr:row>
      <xdr:rowOff>297179</xdr:rowOff>
    </xdr:to>
    <xdr:pic>
      <xdr:nvPicPr>
        <xdr:cNvPr id="2" name="Image 1"/>
        <xdr:cNvPicPr/>
      </xdr:nvPicPr>
      <xdr:blipFill>
        <a:blip xmlns:r="http://schemas.openxmlformats.org/officeDocument/2006/relationships" r:embed="rId1"/>
        <a:srcRect l="24782" t="33712" r="60248" b="51894"/>
        <a:stretch>
          <a:fillRect/>
        </a:stretch>
      </xdr:blipFill>
      <xdr:spPr bwMode="auto">
        <a:xfrm>
          <a:off x="76200" y="457200"/>
          <a:ext cx="1470660" cy="2895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213360</xdr:colOff>
      <xdr:row>0</xdr:row>
      <xdr:rowOff>198120</xdr:rowOff>
    </xdr:from>
    <xdr:to>
      <xdr:col>0</xdr:col>
      <xdr:colOff>1562100</xdr:colOff>
      <xdr:row>2</xdr:row>
      <xdr:rowOff>152399</xdr:rowOff>
    </xdr:to>
    <xdr:pic>
      <xdr:nvPicPr>
        <xdr:cNvPr id="2" name="Image 1"/>
        <xdr:cNvPicPr/>
      </xdr:nvPicPr>
      <xdr:blipFill>
        <a:blip xmlns:r="http://schemas.openxmlformats.org/officeDocument/2006/relationships" r:embed="rId1"/>
        <a:srcRect l="24782" t="33712" r="60248" b="51894"/>
        <a:stretch>
          <a:fillRect/>
        </a:stretch>
      </xdr:blipFill>
      <xdr:spPr bwMode="auto">
        <a:xfrm>
          <a:off x="213360" y="198120"/>
          <a:ext cx="1348740" cy="4038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"/>
  <sheetViews>
    <sheetView workbookViewId="0">
      <selection activeCell="H17" sqref="H17"/>
    </sheetView>
  </sheetViews>
  <sheetFormatPr baseColWidth="10" defaultColWidth="15.7109375" defaultRowHeight="15.75"/>
  <cols>
    <col min="1" max="1" width="24" style="1" customWidth="1"/>
    <col min="2" max="2" width="12.85546875" style="1" bestFit="1" customWidth="1"/>
    <col min="3" max="3" width="6.7109375" style="1" bestFit="1" customWidth="1"/>
    <col min="4" max="4" width="12.85546875" style="1" bestFit="1" customWidth="1"/>
    <col min="5" max="5" width="6.7109375" style="1" bestFit="1" customWidth="1"/>
    <col min="6" max="6" width="12.85546875" style="1" bestFit="1" customWidth="1"/>
    <col min="7" max="7" width="6.7109375" style="1" bestFit="1" customWidth="1"/>
    <col min="8" max="8" width="12.85546875" style="1" bestFit="1" customWidth="1"/>
    <col min="9" max="9" width="6.7109375" style="1" bestFit="1" customWidth="1"/>
    <col min="10" max="10" width="12.85546875" style="1" bestFit="1" customWidth="1"/>
    <col min="11" max="11" width="6.7109375" style="1" bestFit="1" customWidth="1"/>
    <col min="12" max="12" width="12.85546875" style="1" bestFit="1" customWidth="1"/>
    <col min="13" max="13" width="6.7109375" style="1" customWidth="1"/>
    <col min="14" max="16384" width="15.7109375" style="1"/>
  </cols>
  <sheetData>
    <row r="1" spans="1:13" ht="20.25">
      <c r="A1" s="24" t="s">
        <v>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3" spans="1:13" ht="30" customHeight="1">
      <c r="A3" s="10"/>
      <c r="B3" s="12">
        <v>2007</v>
      </c>
      <c r="C3" s="13" t="s">
        <v>15</v>
      </c>
      <c r="D3" s="12">
        <v>2008</v>
      </c>
      <c r="E3" s="13" t="s">
        <v>15</v>
      </c>
      <c r="F3" s="12">
        <v>2009</v>
      </c>
      <c r="G3" s="13" t="s">
        <v>15</v>
      </c>
      <c r="H3" s="12">
        <v>2010</v>
      </c>
      <c r="I3" s="13" t="s">
        <v>15</v>
      </c>
      <c r="J3" s="12">
        <v>2011</v>
      </c>
      <c r="K3" s="13" t="s">
        <v>15</v>
      </c>
      <c r="L3" s="12">
        <v>2012</v>
      </c>
      <c r="M3" s="12" t="s">
        <v>15</v>
      </c>
    </row>
    <row r="4" spans="1:13" ht="30" customHeight="1">
      <c r="A4" s="19" t="s">
        <v>8</v>
      </c>
      <c r="B4" s="14">
        <v>1872097</v>
      </c>
      <c r="C4" s="15">
        <f>B4/$B$9</f>
        <v>0.37299991153665613</v>
      </c>
      <c r="D4" s="14">
        <v>1968074</v>
      </c>
      <c r="E4" s="15">
        <f>D4/$D$9</f>
        <v>0.39296704569681884</v>
      </c>
      <c r="F4" s="14">
        <v>2093900</v>
      </c>
      <c r="G4" s="15">
        <f>F4/$F$9</f>
        <v>0.37299408133084372</v>
      </c>
      <c r="H4" s="14">
        <v>2128531</v>
      </c>
      <c r="I4" s="15">
        <f>H4/$H$9</f>
        <v>0.35626257299008318</v>
      </c>
      <c r="J4" s="14">
        <v>2466258</v>
      </c>
      <c r="K4" s="15">
        <f>J4/$J$9</f>
        <v>0.36558820041506079</v>
      </c>
      <c r="L4" s="14">
        <v>2628468</v>
      </c>
      <c r="M4" s="17"/>
    </row>
    <row r="5" spans="1:13" ht="30" customHeight="1">
      <c r="A5" s="19" t="s">
        <v>9</v>
      </c>
      <c r="B5" s="14">
        <v>1992554</v>
      </c>
      <c r="C5" s="15">
        <f t="shared" ref="C5:C9" si="0">B5/$B$9</f>
        <v>0.39699997688795519</v>
      </c>
      <c r="D5" s="14">
        <v>2088272</v>
      </c>
      <c r="E5" s="15">
        <f t="shared" ref="E5:E9" si="1">D5/$D$9</f>
        <v>0.41696708480036182</v>
      </c>
      <c r="F5" s="14">
        <v>2228764</v>
      </c>
      <c r="G5" s="15">
        <f t="shared" ref="G5:G9" si="2">F5/$F$9</f>
        <v>0.39701789993947018</v>
      </c>
      <c r="H5" s="14">
        <v>2471921</v>
      </c>
      <c r="I5" s="15">
        <f t="shared" ref="I5:I9" si="3">H5/$H$9</f>
        <v>0.4137374253361682</v>
      </c>
      <c r="J5" s="14">
        <v>2678162</v>
      </c>
      <c r="K5" s="15">
        <f t="shared" ref="K5:K9" si="4">J5/$J$9</f>
        <v>0.39700000000000002</v>
      </c>
      <c r="L5" s="14">
        <v>3004026</v>
      </c>
      <c r="M5" s="17"/>
    </row>
    <row r="6" spans="1:13" ht="30" customHeight="1">
      <c r="A6" s="20" t="s">
        <v>12</v>
      </c>
      <c r="B6" s="14">
        <v>697645</v>
      </c>
      <c r="C6" s="15">
        <f t="shared" si="0"/>
        <v>0.13900002151811067</v>
      </c>
      <c r="D6" s="14">
        <v>596146</v>
      </c>
      <c r="E6" s="15">
        <f t="shared" si="1"/>
        <v>0.11903298982862218</v>
      </c>
      <c r="F6" s="14">
        <v>700313</v>
      </c>
      <c r="G6" s="15">
        <f t="shared" si="2"/>
        <v>0.12474932139980284</v>
      </c>
      <c r="H6" s="14">
        <v>780471</v>
      </c>
      <c r="I6" s="15">
        <f t="shared" si="3"/>
        <v>0.13063122247415856</v>
      </c>
      <c r="J6" s="14">
        <v>837694</v>
      </c>
      <c r="K6" s="15">
        <f t="shared" si="4"/>
        <v>0.12417640083012155</v>
      </c>
      <c r="L6" s="14">
        <v>916775</v>
      </c>
      <c r="M6" s="17"/>
    </row>
    <row r="7" spans="1:13" ht="30" customHeight="1">
      <c r="A7" s="20" t="s">
        <v>10</v>
      </c>
      <c r="B7" s="14">
        <v>356351</v>
      </c>
      <c r="C7" s="15">
        <f t="shared" si="0"/>
        <v>7.1000002390901193E-2</v>
      </c>
      <c r="D7" s="14">
        <v>255585</v>
      </c>
      <c r="E7" s="15">
        <f t="shared" si="1"/>
        <v>5.1032879035250424E-2</v>
      </c>
      <c r="F7" s="14">
        <v>428577</v>
      </c>
      <c r="G7" s="15">
        <f t="shared" si="2"/>
        <v>7.6343991783050291E-2</v>
      </c>
      <c r="H7" s="14">
        <v>474198</v>
      </c>
      <c r="I7" s="15">
        <f t="shared" si="3"/>
        <v>7.9368822717052964E-2</v>
      </c>
      <c r="J7" s="14">
        <v>578966</v>
      </c>
      <c r="K7" s="15">
        <f t="shared" si="4"/>
        <v>8.5823599169878445E-2</v>
      </c>
      <c r="L7" s="14">
        <v>619360</v>
      </c>
      <c r="M7" s="17"/>
    </row>
    <row r="8" spans="1:13" ht="30" customHeight="1">
      <c r="A8" s="19" t="s">
        <v>11</v>
      </c>
      <c r="B8" s="14">
        <v>100381</v>
      </c>
      <c r="C8" s="15">
        <f t="shared" si="0"/>
        <v>2.0000087666376835E-2</v>
      </c>
      <c r="D8" s="14">
        <f>'CA Annuel'!C8*0.02</f>
        <v>100164.84</v>
      </c>
      <c r="E8" s="15">
        <f t="shared" si="1"/>
        <v>2.0000000638946781E-2</v>
      </c>
      <c r="F8" s="14">
        <v>162208</v>
      </c>
      <c r="G8" s="15">
        <f t="shared" si="2"/>
        <v>2.8894705546832943E-2</v>
      </c>
      <c r="H8" s="14">
        <v>119492</v>
      </c>
      <c r="I8" s="15">
        <f t="shared" si="3"/>
        <v>1.9999956482537027E-2</v>
      </c>
      <c r="J8" s="14">
        <v>184920</v>
      </c>
      <c r="K8" s="15">
        <f t="shared" si="4"/>
        <v>2.7411799584939223E-2</v>
      </c>
      <c r="L8" s="14">
        <v>146299</v>
      </c>
      <c r="M8" s="17"/>
    </row>
    <row r="9" spans="1:13" ht="30" customHeight="1">
      <c r="A9" s="21" t="s">
        <v>13</v>
      </c>
      <c r="B9" s="18">
        <f>SUM(B4:B8)</f>
        <v>5019028</v>
      </c>
      <c r="C9" s="15">
        <f t="shared" si="0"/>
        <v>1</v>
      </c>
      <c r="D9" s="18">
        <f>SUM(D4:D8)</f>
        <v>5008241.84</v>
      </c>
      <c r="E9" s="16">
        <f t="shared" si="1"/>
        <v>1</v>
      </c>
      <c r="F9" s="18">
        <f>SUM(F4:F8)</f>
        <v>5613762</v>
      </c>
      <c r="G9" s="16">
        <f t="shared" si="2"/>
        <v>1</v>
      </c>
      <c r="H9" s="18">
        <f>SUM(H4:H8)</f>
        <v>5974613</v>
      </c>
      <c r="I9" s="16">
        <f t="shared" si="3"/>
        <v>1</v>
      </c>
      <c r="J9" s="18">
        <f>SUM(J4:J8)</f>
        <v>6746000</v>
      </c>
      <c r="K9" s="16">
        <f t="shared" si="4"/>
        <v>1</v>
      </c>
      <c r="L9" s="14"/>
      <c r="M9" s="17"/>
    </row>
    <row r="12" spans="1:13">
      <c r="F12" s="9"/>
    </row>
    <row r="13" spans="1:13">
      <c r="F13" s="9"/>
      <c r="J13" s="9"/>
    </row>
    <row r="14" spans="1:13">
      <c r="F14" s="9"/>
    </row>
  </sheetData>
  <mergeCells count="1">
    <mergeCell ref="A1:M1"/>
  </mergeCells>
  <pageMargins left="0" right="0" top="0.74803149606299213" bottom="0.74803149606299213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activeCell="F14" sqref="F14"/>
    </sheetView>
  </sheetViews>
  <sheetFormatPr baseColWidth="10" defaultColWidth="15.7109375" defaultRowHeight="15.75"/>
  <cols>
    <col min="1" max="1" width="25.85546875" style="1" customWidth="1"/>
    <col min="2" max="6" width="18.7109375" style="1" bestFit="1" customWidth="1"/>
    <col min="7" max="16384" width="15.7109375" style="1"/>
  </cols>
  <sheetData>
    <row r="1" spans="1:8" ht="20.25">
      <c r="A1" s="24" t="s">
        <v>0</v>
      </c>
      <c r="B1" s="24"/>
      <c r="C1" s="24"/>
      <c r="D1" s="24"/>
      <c r="E1" s="24"/>
      <c r="F1" s="24"/>
      <c r="G1" s="24"/>
      <c r="H1" s="2"/>
    </row>
    <row r="3" spans="1:8">
      <c r="A3" s="11"/>
      <c r="B3" s="4">
        <v>2007</v>
      </c>
      <c r="C3" s="4">
        <v>2008</v>
      </c>
      <c r="D3" s="4">
        <v>2009</v>
      </c>
      <c r="E3" s="4">
        <v>2010</v>
      </c>
      <c r="F3" s="4">
        <v>2011</v>
      </c>
      <c r="G3" s="4">
        <v>2012</v>
      </c>
    </row>
    <row r="4" spans="1:8">
      <c r="A4" s="3" t="s">
        <v>1</v>
      </c>
      <c r="B4" s="5">
        <v>815456</v>
      </c>
      <c r="C4" s="5">
        <v>864200</v>
      </c>
      <c r="D4" s="5">
        <v>975362</v>
      </c>
      <c r="E4" s="5">
        <v>1130172</v>
      </c>
      <c r="F4" s="5">
        <v>1258796</v>
      </c>
      <c r="G4" s="3"/>
    </row>
    <row r="5" spans="1:8">
      <c r="A5" s="3" t="s">
        <v>2</v>
      </c>
      <c r="B5" s="5">
        <v>1075330</v>
      </c>
      <c r="C5" s="5">
        <v>1104696</v>
      </c>
      <c r="D5" s="5">
        <v>1226400</v>
      </c>
      <c r="E5" s="5">
        <v>1267590</v>
      </c>
      <c r="F5" s="5">
        <v>1358741</v>
      </c>
      <c r="G5" s="3"/>
    </row>
    <row r="6" spans="1:8">
      <c r="A6" s="3" t="s">
        <v>3</v>
      </c>
      <c r="B6" s="5">
        <v>1246200</v>
      </c>
      <c r="C6" s="5">
        <v>1214157</v>
      </c>
      <c r="D6" s="5">
        <v>1340800</v>
      </c>
      <c r="E6" s="5">
        <v>1435426</v>
      </c>
      <c r="F6" s="5">
        <v>1578963</v>
      </c>
      <c r="G6" s="3"/>
    </row>
    <row r="7" spans="1:8">
      <c r="A7" s="3" t="s">
        <v>4</v>
      </c>
      <c r="B7" s="5">
        <v>1882042</v>
      </c>
      <c r="C7" s="5">
        <v>1825189</v>
      </c>
      <c r="D7" s="5">
        <v>2071200</v>
      </c>
      <c r="E7" s="5">
        <v>2141425</v>
      </c>
      <c r="F7" s="5">
        <v>2549500</v>
      </c>
      <c r="G7" s="3"/>
    </row>
    <row r="8" spans="1:8">
      <c r="A8" s="6" t="s">
        <v>5</v>
      </c>
      <c r="B8" s="7">
        <f>SUM(B4:B7)</f>
        <v>5019028</v>
      </c>
      <c r="C8" s="7">
        <f t="shared" ref="C8:F8" si="0">SUM(C4:C7)</f>
        <v>5008242</v>
      </c>
      <c r="D8" s="7">
        <f t="shared" si="0"/>
        <v>5613762</v>
      </c>
      <c r="E8" s="7">
        <f t="shared" si="0"/>
        <v>5974613</v>
      </c>
      <c r="F8" s="7">
        <f t="shared" si="0"/>
        <v>6746000</v>
      </c>
      <c r="G8" s="3"/>
    </row>
    <row r="9" spans="1:8">
      <c r="A9" s="8" t="s">
        <v>6</v>
      </c>
      <c r="B9" s="22">
        <v>0.02</v>
      </c>
      <c r="C9" s="22">
        <f>(C8-B8)/B8</f>
        <v>-2.1490216830828599E-3</v>
      </c>
      <c r="D9" s="22">
        <f>(D8-C8)/C8</f>
        <v>0.12090470069138033</v>
      </c>
      <c r="E9" s="22">
        <f>(E8-D8)/D8</f>
        <v>6.4279711181200766E-2</v>
      </c>
      <c r="F9" s="22"/>
      <c r="G9" s="23"/>
    </row>
    <row r="10" spans="1:8">
      <c r="A10" s="3" t="s">
        <v>14</v>
      </c>
      <c r="B10" s="3"/>
      <c r="C10" s="3"/>
      <c r="D10" s="3"/>
      <c r="E10" s="3"/>
      <c r="F10" s="3"/>
      <c r="G10" s="3"/>
    </row>
    <row r="11" spans="1:8">
      <c r="A11" s="25" t="s">
        <v>16</v>
      </c>
    </row>
  </sheetData>
  <mergeCells count="1">
    <mergeCell ref="A1:G1"/>
  </mergeCells>
  <pageMargins left="0.25" right="0.25" top="0.75" bottom="0.75" header="0.3" footer="0.3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Ventes Prod</vt:lpstr>
      <vt:lpstr>CA Annuel</vt:lpstr>
      <vt:lpstr>Feuil3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</dc:creator>
  <cp:lastModifiedBy>admin</cp:lastModifiedBy>
  <cp:lastPrinted>2013-02-28T09:12:28Z</cp:lastPrinted>
  <dcterms:created xsi:type="dcterms:W3CDTF">2013-02-28T08:26:47Z</dcterms:created>
  <dcterms:modified xsi:type="dcterms:W3CDTF">2013-03-05T14:06:40Z</dcterms:modified>
</cp:coreProperties>
</file>